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345" windowWidth="14310" windowHeight="7290" activeTab="0"/>
  </bookViews>
  <sheets>
    <sheet name="Verification" sheetId="1" r:id="rId1"/>
  </sheets>
  <definedNames/>
  <calcPr fullCalcOnLoad="1"/>
</workbook>
</file>

<file path=xl/sharedStrings.xml><?xml version="1.0" encoding="utf-8"?>
<sst xmlns="http://schemas.openxmlformats.org/spreadsheetml/2006/main" count="106" uniqueCount="20">
  <si>
    <t>observation</t>
  </si>
  <si>
    <t>(Pi-Vi)^2</t>
  </si>
  <si>
    <t>round off</t>
  </si>
  <si>
    <t>Frequency of Forecast</t>
  </si>
  <si>
    <t>Forecast Probability</t>
  </si>
  <si>
    <t>Frequency of Observation</t>
  </si>
  <si>
    <t>Reliability</t>
  </si>
  <si>
    <t>Forecast Probability</t>
  </si>
  <si>
    <t>Brier Skill Score (BSS)</t>
  </si>
  <si>
    <t>Brier Score</t>
  </si>
  <si>
    <t>climate Brier Score</t>
  </si>
  <si>
    <t xml:space="preserve">Prob. </t>
  </si>
  <si>
    <t>The lower limit of around normal</t>
  </si>
  <si>
    <t>The upper limit of around normal</t>
  </si>
  <si>
    <t>Hit : 1</t>
  </si>
  <si>
    <t>1</t>
  </si>
  <si>
    <t>DJF below normal</t>
  </si>
  <si>
    <t>DJF</t>
  </si>
  <si>
    <t>DJF around normal</t>
  </si>
  <si>
    <t>DJF above normal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</si>
</sst>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"/>
    <numFmt numFmtId="177" formatCode="mmm\-yyyy"/>
    <numFmt numFmtId="178" formatCode="0.00_ "/>
    <numFmt numFmtId="179" formatCode="0_ "/>
    <numFmt numFmtId="180" formatCode="0.0_ "/>
    <numFmt numFmtId="181" formatCode="0.000_ "/>
    <numFmt numFmtId="182" formatCode="0.0%"/>
    <numFmt numFmtId="183" formatCode="0.0000_ "/>
  </numFmts>
  <fonts count="4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0.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6">
    <xf numFmtId="0" fontId="0" fillId="0" borderId="0" xfId="0" applyAlignment="1">
      <alignment vertical="center"/>
    </xf>
    <xf numFmtId="181" fontId="0" fillId="0" borderId="0" xfId="0" applyNumberFormat="1" applyAlignment="1">
      <alignment vertical="center"/>
    </xf>
    <xf numFmtId="9" fontId="0" fillId="0" borderId="0" xfId="0" applyNumberFormat="1" applyAlignment="1">
      <alignment vertical="center"/>
    </xf>
    <xf numFmtId="0" fontId="0" fillId="0" borderId="0" xfId="0" applyAlignment="1">
      <alignment horizontal="right" vertical="center"/>
    </xf>
    <xf numFmtId="183" fontId="0" fillId="0" borderId="0" xfId="0" applyNumberFormat="1" applyAlignment="1">
      <alignment vertical="center"/>
    </xf>
    <xf numFmtId="0" fontId="0" fillId="0" borderId="0" xfId="0" applyNumberFormat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Reliability Diagram</a:t>
            </a:r>
          </a:p>
        </c:rich>
      </c:tx>
      <c:layout>
        <c:manualLayout>
          <c:xMode val="factor"/>
          <c:yMode val="factor"/>
          <c:x val="-0.0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75"/>
          <c:y val="0.12875"/>
          <c:w val="0.72975"/>
          <c:h val="0.77925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Verification!$I$6</c:f>
              <c:strCache>
                <c:ptCount val="1"/>
                <c:pt idx="0">
                  <c:v>Forecast Probability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Verification!$J$2:$T$2</c:f>
              <c:numCache/>
            </c:numRef>
          </c:cat>
          <c:val>
            <c:numRef>
              <c:f>Verification!$J$6:$T$6</c:f>
              <c:numCache/>
            </c:numRef>
          </c:val>
        </c:ser>
        <c:axId val="4924061"/>
        <c:axId val="44316550"/>
      </c:barChart>
      <c:lineChart>
        <c:grouping val="standard"/>
        <c:varyColors val="0"/>
        <c:ser>
          <c:idx val="0"/>
          <c:order val="0"/>
          <c:tx>
            <c:strRef>
              <c:f>Verification!$I$5</c:f>
              <c:strCache>
                <c:ptCount val="1"/>
                <c:pt idx="0">
                  <c:v>Reliability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Verification!$J$2:$T$2</c:f>
              <c:numCache/>
            </c:numRef>
          </c:cat>
          <c:val>
            <c:numRef>
              <c:f>Verification!$J$5:$S$5</c:f>
              <c:numCache/>
            </c:numRef>
          </c:val>
          <c:smooth val="0"/>
        </c:ser>
        <c:axId val="4924061"/>
        <c:axId val="44316550"/>
      </c:lineChart>
      <c:catAx>
        <c:axId val="49240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Forecast Probability</a:t>
                </a:r>
              </a:p>
            </c:rich>
          </c:tx>
          <c:layout>
            <c:manualLayout>
              <c:xMode val="factor"/>
              <c:yMode val="factor"/>
              <c:x val="0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4316550"/>
        <c:crosses val="autoZero"/>
        <c:auto val="1"/>
        <c:lblOffset val="100"/>
        <c:tickLblSkip val="1"/>
        <c:noMultiLvlLbl val="0"/>
      </c:catAx>
      <c:valAx>
        <c:axId val="44316550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Frequency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92406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2"/>
          <c:y val="0.44825"/>
          <c:w val="0.20325"/>
          <c:h val="0.09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1104900</xdr:colOff>
      <xdr:row>8</xdr:row>
      <xdr:rowOff>0</xdr:rowOff>
    </xdr:from>
    <xdr:to>
      <xdr:col>19</xdr:col>
      <xdr:colOff>219075</xdr:colOff>
      <xdr:row>32</xdr:row>
      <xdr:rowOff>114300</xdr:rowOff>
    </xdr:to>
    <xdr:graphicFrame>
      <xdr:nvGraphicFramePr>
        <xdr:cNvPr id="1" name="Chart 2"/>
        <xdr:cNvGraphicFramePr/>
      </xdr:nvGraphicFramePr>
      <xdr:xfrm>
        <a:off x="9648825" y="1371600"/>
        <a:ext cx="7915275" cy="4229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97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2" max="2" width="11.75390625" style="0" bestFit="1" customWidth="1"/>
    <col min="3" max="3" width="10.625" style="0" bestFit="1" customWidth="1"/>
    <col min="4" max="4" width="20.25390625" style="0" bestFit="1" customWidth="1"/>
    <col min="5" max="5" width="12.75390625" style="0" bestFit="1" customWidth="1"/>
    <col min="6" max="6" width="17.75390625" style="0" bestFit="1" customWidth="1"/>
    <col min="7" max="7" width="15.00390625" style="0" bestFit="1" customWidth="1"/>
    <col min="8" max="8" width="15.00390625" style="0" customWidth="1"/>
    <col min="9" max="9" width="25.50390625" style="0" bestFit="1" customWidth="1"/>
  </cols>
  <sheetData>
    <row r="1" spans="3:8" ht="13.5">
      <c r="C1" t="s">
        <v>0</v>
      </c>
      <c r="D1" t="s">
        <v>11</v>
      </c>
      <c r="E1" t="s">
        <v>1</v>
      </c>
      <c r="F1" t="s">
        <v>2</v>
      </c>
      <c r="G1" t="s">
        <v>14</v>
      </c>
      <c r="H1" s="5" t="s">
        <v>15</v>
      </c>
    </row>
    <row r="2" spans="1:20" ht="13.5">
      <c r="A2">
        <v>1981</v>
      </c>
      <c r="B2" t="s">
        <v>16</v>
      </c>
      <c r="D2" s="2"/>
      <c r="E2" s="4"/>
      <c r="F2" s="2"/>
      <c r="H2" s="5"/>
      <c r="I2" s="5" t="s">
        <v>4</v>
      </c>
      <c r="J2" s="2">
        <v>0</v>
      </c>
      <c r="K2" s="2">
        <v>0.1</v>
      </c>
      <c r="L2" s="2">
        <v>0.2</v>
      </c>
      <c r="M2" s="2">
        <v>0.3</v>
      </c>
      <c r="N2" s="2">
        <v>0.4</v>
      </c>
      <c r="O2" s="2">
        <v>0.5</v>
      </c>
      <c r="P2" s="2">
        <v>0.6</v>
      </c>
      <c r="Q2" s="2">
        <v>0.7</v>
      </c>
      <c r="R2" s="2">
        <v>0.8</v>
      </c>
      <c r="S2" s="2">
        <v>0.9</v>
      </c>
      <c r="T2" s="2">
        <v>1</v>
      </c>
    </row>
    <row r="3" spans="1:20" ht="13.5">
      <c r="A3">
        <v>1982</v>
      </c>
      <c r="B3" t="s">
        <v>17</v>
      </c>
      <c r="D3" s="2"/>
      <c r="E3" s="4"/>
      <c r="F3" s="2"/>
      <c r="H3" s="5"/>
      <c r="I3" s="5" t="s">
        <v>3</v>
      </c>
      <c r="J3">
        <f>COUNTIF($F$2:$F$91,"0%")</f>
        <v>0</v>
      </c>
      <c r="K3">
        <f>COUNTIF($F$2:$F$91,"10%")</f>
        <v>0</v>
      </c>
      <c r="L3">
        <f>COUNTIF($F$2:$F$91,"20%")</f>
        <v>0</v>
      </c>
      <c r="M3">
        <f>COUNTIF($F$2:$F$91,"30%")</f>
        <v>0</v>
      </c>
      <c r="N3">
        <f>COUNTIF($F$2:$F$91,"40%")</f>
        <v>0</v>
      </c>
      <c r="O3">
        <f>COUNTIF($F$2:$F$91,"50%")</f>
        <v>0</v>
      </c>
      <c r="P3">
        <f>COUNTIF($F$2:$F$91,"60%")</f>
        <v>0</v>
      </c>
      <c r="Q3">
        <f>COUNTIF($F$2:$F$91,"70%")</f>
        <v>0</v>
      </c>
      <c r="R3">
        <f>COUNTIF($F$2:$F$91,"80%")</f>
        <v>0</v>
      </c>
      <c r="S3">
        <f>COUNTIF($F$2:$F$91,"90%")</f>
        <v>0</v>
      </c>
      <c r="T3">
        <f>COUNTIF($F$2:$F$91,"100%")</f>
        <v>0</v>
      </c>
    </row>
    <row r="4" spans="1:20" ht="13.5">
      <c r="A4">
        <v>1983</v>
      </c>
      <c r="B4" t="s">
        <v>17</v>
      </c>
      <c r="D4" s="2"/>
      <c r="E4" s="4"/>
      <c r="F4" s="2"/>
      <c r="H4" s="5"/>
      <c r="I4" s="5" t="s">
        <v>5</v>
      </c>
      <c r="J4">
        <f>SUMPRODUCT(($F$2:$F$91=J$2)*($H$2:$H$91=$H$1))</f>
        <v>0</v>
      </c>
      <c r="K4">
        <f>SUMPRODUCT(($F$2:$F$91=K$2)*($H$2:$H$91=$H$1))</f>
        <v>0</v>
      </c>
      <c r="L4">
        <f>SUMPRODUCT(($F$2:$F$91=L$2)*($H$2:$H$91=$H$1))</f>
        <v>0</v>
      </c>
      <c r="M4">
        <f>SUMPRODUCT(($F$2:$F$91=M$2)*($H$2:$H$91=$H$1))</f>
        <v>0</v>
      </c>
      <c r="N4">
        <f>SUMPRODUCT(($F$2:$F$91=N$2)*($H$2:$H$91=$H$1))</f>
        <v>0</v>
      </c>
      <c r="O4">
        <f aca="true" t="shared" si="0" ref="O4:T4">SUMPRODUCT(($F$2:$F$91=O$2)*($H$2:$H$91=$H$1))</f>
        <v>0</v>
      </c>
      <c r="P4">
        <f t="shared" si="0"/>
        <v>0</v>
      </c>
      <c r="Q4">
        <f t="shared" si="0"/>
        <v>0</v>
      </c>
      <c r="R4">
        <f t="shared" si="0"/>
        <v>0</v>
      </c>
      <c r="S4">
        <f t="shared" si="0"/>
        <v>0</v>
      </c>
      <c r="T4">
        <f t="shared" si="0"/>
        <v>0</v>
      </c>
    </row>
    <row r="5" spans="1:20" ht="13.5">
      <c r="A5">
        <v>1984</v>
      </c>
      <c r="B5" t="s">
        <v>17</v>
      </c>
      <c r="D5" s="2"/>
      <c r="E5" s="4"/>
      <c r="F5" s="2"/>
      <c r="H5" s="5"/>
      <c r="I5" s="5" t="s">
        <v>6</v>
      </c>
      <c r="J5" s="2" t="e">
        <f>J4/J3</f>
        <v>#DIV/0!</v>
      </c>
      <c r="K5" s="2" t="e">
        <f aca="true" t="shared" si="1" ref="K5:T5">K4/K3</f>
        <v>#DIV/0!</v>
      </c>
      <c r="L5" s="2" t="e">
        <f t="shared" si="1"/>
        <v>#DIV/0!</v>
      </c>
      <c r="M5" s="2" t="e">
        <f t="shared" si="1"/>
        <v>#DIV/0!</v>
      </c>
      <c r="N5" s="2" t="e">
        <f t="shared" si="1"/>
        <v>#DIV/0!</v>
      </c>
      <c r="O5" s="2" t="e">
        <f t="shared" si="1"/>
        <v>#DIV/0!</v>
      </c>
      <c r="P5" s="2" t="e">
        <f t="shared" si="1"/>
        <v>#DIV/0!</v>
      </c>
      <c r="Q5" s="2" t="e">
        <f t="shared" si="1"/>
        <v>#DIV/0!</v>
      </c>
      <c r="R5" s="2" t="e">
        <f t="shared" si="1"/>
        <v>#DIV/0!</v>
      </c>
      <c r="S5" s="2" t="e">
        <f t="shared" si="1"/>
        <v>#DIV/0!</v>
      </c>
      <c r="T5" s="2" t="e">
        <f t="shared" si="1"/>
        <v>#DIV/0!</v>
      </c>
    </row>
    <row r="6" spans="1:20" ht="13.5">
      <c r="A6">
        <v>1985</v>
      </c>
      <c r="B6" t="s">
        <v>17</v>
      </c>
      <c r="D6" s="2"/>
      <c r="E6" s="4"/>
      <c r="F6" s="2"/>
      <c r="H6" s="5"/>
      <c r="I6" s="5" t="s">
        <v>7</v>
      </c>
      <c r="J6" s="2">
        <f>J3/90</f>
        <v>0</v>
      </c>
      <c r="K6" s="2">
        <f aca="true" t="shared" si="2" ref="K6:T6">K3/90</f>
        <v>0</v>
      </c>
      <c r="L6" s="2">
        <f t="shared" si="2"/>
        <v>0</v>
      </c>
      <c r="M6" s="2">
        <f t="shared" si="2"/>
        <v>0</v>
      </c>
      <c r="N6" s="2">
        <f t="shared" si="2"/>
        <v>0</v>
      </c>
      <c r="O6" s="2">
        <f t="shared" si="2"/>
        <v>0</v>
      </c>
      <c r="P6" s="2">
        <f t="shared" si="2"/>
        <v>0</v>
      </c>
      <c r="Q6" s="2">
        <f t="shared" si="2"/>
        <v>0</v>
      </c>
      <c r="R6" s="2">
        <f t="shared" si="2"/>
        <v>0</v>
      </c>
      <c r="S6" s="2">
        <f t="shared" si="2"/>
        <v>0</v>
      </c>
      <c r="T6" s="2">
        <f t="shared" si="2"/>
        <v>0</v>
      </c>
    </row>
    <row r="7" spans="1:9" ht="13.5">
      <c r="A7">
        <v>1986</v>
      </c>
      <c r="B7" t="s">
        <v>17</v>
      </c>
      <c r="D7" s="2"/>
      <c r="E7" s="4"/>
      <c r="F7" s="2"/>
      <c r="H7" s="5"/>
      <c r="I7" s="5"/>
    </row>
    <row r="8" spans="1:9" ht="13.5">
      <c r="A8">
        <v>1987</v>
      </c>
      <c r="B8" t="s">
        <v>17</v>
      </c>
      <c r="D8" s="2"/>
      <c r="E8" s="4"/>
      <c r="F8" s="2"/>
      <c r="H8" s="5"/>
      <c r="I8" s="5"/>
    </row>
    <row r="9" spans="1:9" ht="13.5">
      <c r="A9">
        <v>1988</v>
      </c>
      <c r="B9" t="s">
        <v>17</v>
      </c>
      <c r="D9" s="2"/>
      <c r="E9" s="4"/>
      <c r="F9" s="2"/>
      <c r="H9" s="5"/>
      <c r="I9" s="5"/>
    </row>
    <row r="10" spans="1:9" ht="13.5">
      <c r="A10">
        <v>1989</v>
      </c>
      <c r="B10" t="s">
        <v>17</v>
      </c>
      <c r="D10" s="2"/>
      <c r="E10" s="4"/>
      <c r="F10" s="2"/>
      <c r="H10" s="5"/>
      <c r="I10" s="5"/>
    </row>
    <row r="11" spans="1:9" ht="13.5">
      <c r="A11">
        <v>1990</v>
      </c>
      <c r="B11" t="s">
        <v>17</v>
      </c>
      <c r="D11" s="2"/>
      <c r="E11" s="4"/>
      <c r="F11" s="2"/>
      <c r="H11" s="5"/>
      <c r="I11" s="5"/>
    </row>
    <row r="12" spans="1:9" ht="13.5">
      <c r="A12">
        <v>1991</v>
      </c>
      <c r="B12" t="s">
        <v>17</v>
      </c>
      <c r="D12" s="2"/>
      <c r="E12" s="4"/>
      <c r="F12" s="2"/>
      <c r="H12" s="5"/>
      <c r="I12" s="5"/>
    </row>
    <row r="13" spans="1:9" ht="13.5">
      <c r="A13">
        <v>1992</v>
      </c>
      <c r="B13" t="s">
        <v>17</v>
      </c>
      <c r="D13" s="2"/>
      <c r="E13" s="4"/>
      <c r="F13" s="2"/>
      <c r="H13" s="5"/>
      <c r="I13" s="5"/>
    </row>
    <row r="14" spans="1:9" ht="13.5">
      <c r="A14">
        <v>1993</v>
      </c>
      <c r="B14" t="s">
        <v>17</v>
      </c>
      <c r="D14" s="2"/>
      <c r="E14" s="4"/>
      <c r="F14" s="2"/>
      <c r="H14" s="5"/>
      <c r="I14" s="5"/>
    </row>
    <row r="15" spans="1:9" ht="13.5">
      <c r="A15">
        <v>1994</v>
      </c>
      <c r="B15" t="s">
        <v>17</v>
      </c>
      <c r="D15" s="2"/>
      <c r="E15" s="4"/>
      <c r="F15" s="2"/>
      <c r="H15" s="5"/>
      <c r="I15" s="5"/>
    </row>
    <row r="16" spans="1:9" ht="13.5">
      <c r="A16">
        <v>1995</v>
      </c>
      <c r="B16" t="s">
        <v>17</v>
      </c>
      <c r="D16" s="2"/>
      <c r="E16" s="4"/>
      <c r="F16" s="2"/>
      <c r="H16" s="5"/>
      <c r="I16" s="5"/>
    </row>
    <row r="17" spans="1:9" ht="13.5">
      <c r="A17">
        <v>1996</v>
      </c>
      <c r="B17" t="s">
        <v>17</v>
      </c>
      <c r="D17" s="2"/>
      <c r="E17" s="4"/>
      <c r="F17" s="2"/>
      <c r="H17" s="5"/>
      <c r="I17" s="5"/>
    </row>
    <row r="18" spans="1:9" ht="13.5">
      <c r="A18">
        <v>1997</v>
      </c>
      <c r="B18" t="s">
        <v>17</v>
      </c>
      <c r="D18" s="2"/>
      <c r="E18" s="4"/>
      <c r="F18" s="2"/>
      <c r="H18" s="5"/>
      <c r="I18" s="5"/>
    </row>
    <row r="19" spans="1:9" ht="13.5">
      <c r="A19">
        <v>1998</v>
      </c>
      <c r="B19" t="s">
        <v>17</v>
      </c>
      <c r="D19" s="2"/>
      <c r="E19" s="4"/>
      <c r="F19" s="2"/>
      <c r="H19" s="5"/>
      <c r="I19" s="5"/>
    </row>
    <row r="20" spans="1:9" ht="13.5">
      <c r="A20">
        <v>1999</v>
      </c>
      <c r="B20" t="s">
        <v>17</v>
      </c>
      <c r="D20" s="2"/>
      <c r="E20" s="4"/>
      <c r="F20" s="2"/>
      <c r="H20" s="5"/>
      <c r="I20" s="5"/>
    </row>
    <row r="21" spans="1:9" ht="13.5">
      <c r="A21">
        <v>2000</v>
      </c>
      <c r="B21" t="s">
        <v>17</v>
      </c>
      <c r="D21" s="2"/>
      <c r="E21" s="4"/>
      <c r="F21" s="2"/>
      <c r="H21" s="5"/>
      <c r="I21" s="5"/>
    </row>
    <row r="22" spans="1:9" ht="13.5">
      <c r="A22">
        <v>2001</v>
      </c>
      <c r="B22" t="s">
        <v>17</v>
      </c>
      <c r="D22" s="2"/>
      <c r="E22" s="4"/>
      <c r="F22" s="2"/>
      <c r="H22" s="5"/>
      <c r="I22" s="5"/>
    </row>
    <row r="23" spans="1:9" ht="13.5">
      <c r="A23">
        <v>2002</v>
      </c>
      <c r="B23" t="s">
        <v>17</v>
      </c>
      <c r="D23" s="2"/>
      <c r="E23" s="4"/>
      <c r="F23" s="2"/>
      <c r="H23" s="5"/>
      <c r="I23" s="5"/>
    </row>
    <row r="24" spans="1:9" ht="13.5">
      <c r="A24">
        <v>2003</v>
      </c>
      <c r="B24" t="s">
        <v>17</v>
      </c>
      <c r="D24" s="2"/>
      <c r="E24" s="4"/>
      <c r="F24" s="2"/>
      <c r="H24" s="5"/>
      <c r="I24" s="5"/>
    </row>
    <row r="25" spans="1:9" ht="13.5">
      <c r="A25">
        <v>2004</v>
      </c>
      <c r="B25" t="s">
        <v>17</v>
      </c>
      <c r="D25" s="2"/>
      <c r="E25" s="4"/>
      <c r="F25" s="2"/>
      <c r="H25" s="5"/>
      <c r="I25" s="5"/>
    </row>
    <row r="26" spans="1:9" ht="13.5">
      <c r="A26">
        <v>2005</v>
      </c>
      <c r="B26" t="s">
        <v>17</v>
      </c>
      <c r="D26" s="2"/>
      <c r="E26" s="4"/>
      <c r="F26" s="2"/>
      <c r="H26" s="5"/>
      <c r="I26" s="5"/>
    </row>
    <row r="27" spans="1:9" ht="13.5">
      <c r="A27">
        <v>2006</v>
      </c>
      <c r="B27" t="s">
        <v>17</v>
      </c>
      <c r="D27" s="2"/>
      <c r="E27" s="4"/>
      <c r="F27" s="2"/>
      <c r="H27" s="5"/>
      <c r="I27" s="5"/>
    </row>
    <row r="28" spans="1:9" ht="13.5">
      <c r="A28">
        <v>2007</v>
      </c>
      <c r="B28" t="s">
        <v>17</v>
      </c>
      <c r="D28" s="2"/>
      <c r="E28" s="4"/>
      <c r="F28" s="2"/>
      <c r="H28" s="5"/>
      <c r="I28" s="5"/>
    </row>
    <row r="29" spans="1:9" ht="13.5">
      <c r="A29">
        <v>2008</v>
      </c>
      <c r="B29" t="s">
        <v>17</v>
      </c>
      <c r="D29" s="2"/>
      <c r="E29" s="4"/>
      <c r="F29" s="2"/>
      <c r="H29" s="5"/>
      <c r="I29" s="5"/>
    </row>
    <row r="30" spans="1:9" ht="13.5">
      <c r="A30">
        <v>2009</v>
      </c>
      <c r="B30" t="s">
        <v>17</v>
      </c>
      <c r="D30" s="2"/>
      <c r="E30" s="4"/>
      <c r="F30" s="2"/>
      <c r="H30" s="5"/>
      <c r="I30" s="5"/>
    </row>
    <row r="31" spans="1:11" ht="13.5">
      <c r="A31">
        <v>2010</v>
      </c>
      <c r="B31" t="s">
        <v>17</v>
      </c>
      <c r="D31" s="2"/>
      <c r="E31" s="4"/>
      <c r="F31" s="2"/>
      <c r="H31" s="5"/>
      <c r="I31" s="5"/>
      <c r="K31" s="3"/>
    </row>
    <row r="32" spans="1:9" ht="13.5">
      <c r="A32">
        <v>1981</v>
      </c>
      <c r="B32" t="s">
        <v>18</v>
      </c>
      <c r="D32" s="2"/>
      <c r="E32" s="4"/>
      <c r="F32" s="2"/>
      <c r="H32" s="5"/>
      <c r="I32" s="5"/>
    </row>
    <row r="33" spans="1:9" ht="13.5">
      <c r="A33">
        <v>1982</v>
      </c>
      <c r="B33" t="s">
        <v>17</v>
      </c>
      <c r="D33" s="2"/>
      <c r="E33" s="4"/>
      <c r="F33" s="2"/>
      <c r="H33" s="5"/>
      <c r="I33" s="5"/>
    </row>
    <row r="34" spans="1:9" ht="13.5">
      <c r="A34">
        <v>1983</v>
      </c>
      <c r="B34" t="s">
        <v>17</v>
      </c>
      <c r="D34" s="2"/>
      <c r="E34" s="4"/>
      <c r="F34" s="2"/>
      <c r="H34" s="5"/>
      <c r="I34" s="5"/>
    </row>
    <row r="35" spans="1:9" ht="13.5">
      <c r="A35">
        <v>1984</v>
      </c>
      <c r="B35" t="s">
        <v>17</v>
      </c>
      <c r="D35" s="2"/>
      <c r="E35" s="4"/>
      <c r="F35" s="2"/>
      <c r="H35" s="5"/>
      <c r="I35" s="5"/>
    </row>
    <row r="36" spans="1:9" ht="13.5">
      <c r="A36">
        <v>1985</v>
      </c>
      <c r="B36" t="s">
        <v>17</v>
      </c>
      <c r="D36" s="2"/>
      <c r="E36" s="4"/>
      <c r="F36" s="2"/>
      <c r="H36" s="5"/>
      <c r="I36" s="5"/>
    </row>
    <row r="37" spans="1:9" ht="13.5">
      <c r="A37">
        <v>1986</v>
      </c>
      <c r="B37" t="s">
        <v>17</v>
      </c>
      <c r="D37" s="2"/>
      <c r="E37" s="4"/>
      <c r="F37" s="2"/>
      <c r="H37" s="5"/>
      <c r="I37" s="5"/>
    </row>
    <row r="38" spans="1:9" ht="13.5">
      <c r="A38">
        <v>1987</v>
      </c>
      <c r="B38" t="s">
        <v>17</v>
      </c>
      <c r="D38" s="2"/>
      <c r="E38" s="4"/>
      <c r="F38" s="2"/>
      <c r="H38" s="5"/>
      <c r="I38" s="5"/>
    </row>
    <row r="39" spans="1:9" ht="13.5">
      <c r="A39">
        <v>1988</v>
      </c>
      <c r="B39" t="s">
        <v>17</v>
      </c>
      <c r="D39" s="2"/>
      <c r="E39" s="4"/>
      <c r="F39" s="2"/>
      <c r="H39" s="5"/>
      <c r="I39" s="5"/>
    </row>
    <row r="40" spans="1:9" ht="13.5">
      <c r="A40">
        <v>1989</v>
      </c>
      <c r="B40" t="s">
        <v>17</v>
      </c>
      <c r="D40" s="2"/>
      <c r="E40" s="4"/>
      <c r="F40" s="2"/>
      <c r="H40" s="5"/>
      <c r="I40" s="5"/>
    </row>
    <row r="41" spans="1:9" ht="13.5">
      <c r="A41">
        <v>1990</v>
      </c>
      <c r="B41" t="s">
        <v>17</v>
      </c>
      <c r="D41" s="2"/>
      <c r="E41" s="4"/>
      <c r="F41" s="2"/>
      <c r="H41" s="5"/>
      <c r="I41" s="5"/>
    </row>
    <row r="42" spans="1:9" ht="13.5">
      <c r="A42">
        <v>1991</v>
      </c>
      <c r="B42" t="s">
        <v>17</v>
      </c>
      <c r="D42" s="2"/>
      <c r="E42" s="4"/>
      <c r="F42" s="2"/>
      <c r="H42" s="5"/>
      <c r="I42" s="5"/>
    </row>
    <row r="43" spans="1:9" ht="13.5">
      <c r="A43">
        <v>1992</v>
      </c>
      <c r="B43" t="s">
        <v>17</v>
      </c>
      <c r="D43" s="2"/>
      <c r="E43" s="4"/>
      <c r="F43" s="2"/>
      <c r="H43" s="5"/>
      <c r="I43" s="5"/>
    </row>
    <row r="44" spans="1:9" ht="13.5">
      <c r="A44">
        <v>1993</v>
      </c>
      <c r="B44" t="s">
        <v>17</v>
      </c>
      <c r="D44" s="2"/>
      <c r="E44" s="4"/>
      <c r="F44" s="2"/>
      <c r="H44" s="5"/>
      <c r="I44" s="5"/>
    </row>
    <row r="45" spans="1:9" ht="13.5">
      <c r="A45">
        <v>1994</v>
      </c>
      <c r="B45" t="s">
        <v>17</v>
      </c>
      <c r="D45" s="2"/>
      <c r="E45" s="4"/>
      <c r="F45" s="2"/>
      <c r="H45" s="5"/>
      <c r="I45" s="5"/>
    </row>
    <row r="46" spans="1:9" ht="13.5">
      <c r="A46">
        <v>1995</v>
      </c>
      <c r="B46" t="s">
        <v>17</v>
      </c>
      <c r="D46" s="2"/>
      <c r="E46" s="4"/>
      <c r="F46" s="2"/>
      <c r="H46" s="5"/>
      <c r="I46" s="5"/>
    </row>
    <row r="47" spans="1:9" ht="13.5">
      <c r="A47">
        <v>1996</v>
      </c>
      <c r="B47" t="s">
        <v>17</v>
      </c>
      <c r="D47" s="2"/>
      <c r="E47" s="4"/>
      <c r="F47" s="2"/>
      <c r="H47" s="5"/>
      <c r="I47" s="5"/>
    </row>
    <row r="48" spans="1:9" ht="13.5">
      <c r="A48">
        <v>1997</v>
      </c>
      <c r="B48" t="s">
        <v>17</v>
      </c>
      <c r="D48" s="2"/>
      <c r="E48" s="4"/>
      <c r="F48" s="2"/>
      <c r="H48" s="5"/>
      <c r="I48" s="5"/>
    </row>
    <row r="49" spans="1:9" ht="13.5">
      <c r="A49">
        <v>1998</v>
      </c>
      <c r="B49" t="s">
        <v>17</v>
      </c>
      <c r="D49" s="2"/>
      <c r="E49" s="4"/>
      <c r="F49" s="2"/>
      <c r="H49" s="5"/>
      <c r="I49" s="5"/>
    </row>
    <row r="50" spans="1:9" ht="13.5">
      <c r="A50">
        <v>1999</v>
      </c>
      <c r="B50" t="s">
        <v>17</v>
      </c>
      <c r="D50" s="2"/>
      <c r="E50" s="4"/>
      <c r="F50" s="2"/>
      <c r="H50" s="5"/>
      <c r="I50" s="5"/>
    </row>
    <row r="51" spans="1:9" ht="13.5">
      <c r="A51">
        <v>2000</v>
      </c>
      <c r="B51" t="s">
        <v>17</v>
      </c>
      <c r="D51" s="2"/>
      <c r="E51" s="4"/>
      <c r="F51" s="2"/>
      <c r="H51" s="5"/>
      <c r="I51" s="5"/>
    </row>
    <row r="52" spans="1:9" ht="13.5">
      <c r="A52">
        <v>2001</v>
      </c>
      <c r="B52" t="s">
        <v>17</v>
      </c>
      <c r="D52" s="2"/>
      <c r="E52" s="4"/>
      <c r="F52" s="2"/>
      <c r="H52" s="5"/>
      <c r="I52" s="5"/>
    </row>
    <row r="53" spans="1:9" ht="13.5">
      <c r="A53">
        <v>2002</v>
      </c>
      <c r="B53" t="s">
        <v>17</v>
      </c>
      <c r="D53" s="2"/>
      <c r="E53" s="4"/>
      <c r="F53" s="2"/>
      <c r="H53" s="5"/>
      <c r="I53" s="5"/>
    </row>
    <row r="54" spans="1:9" ht="13.5">
      <c r="A54">
        <v>2003</v>
      </c>
      <c r="B54" t="s">
        <v>17</v>
      </c>
      <c r="D54" s="2"/>
      <c r="E54" s="4"/>
      <c r="F54" s="2"/>
      <c r="H54" s="5"/>
      <c r="I54" s="5"/>
    </row>
    <row r="55" spans="1:9" ht="13.5">
      <c r="A55">
        <v>2004</v>
      </c>
      <c r="B55" t="s">
        <v>17</v>
      </c>
      <c r="D55" s="2"/>
      <c r="E55" s="4"/>
      <c r="F55" s="2"/>
      <c r="H55" s="5"/>
      <c r="I55" s="5"/>
    </row>
    <row r="56" spans="1:9" ht="13.5">
      <c r="A56">
        <v>2005</v>
      </c>
      <c r="B56" t="s">
        <v>17</v>
      </c>
      <c r="D56" s="2"/>
      <c r="E56" s="4"/>
      <c r="F56" s="2"/>
      <c r="H56" s="5"/>
      <c r="I56" s="5"/>
    </row>
    <row r="57" spans="1:9" ht="13.5">
      <c r="A57">
        <v>2006</v>
      </c>
      <c r="B57" t="s">
        <v>17</v>
      </c>
      <c r="D57" s="2"/>
      <c r="E57" s="4"/>
      <c r="F57" s="2"/>
      <c r="H57" s="5"/>
      <c r="I57" s="5"/>
    </row>
    <row r="58" spans="1:9" ht="13.5">
      <c r="A58">
        <v>2007</v>
      </c>
      <c r="B58" t="s">
        <v>17</v>
      </c>
      <c r="D58" s="2"/>
      <c r="E58" s="4"/>
      <c r="F58" s="2"/>
      <c r="H58" s="5"/>
      <c r="I58" s="5"/>
    </row>
    <row r="59" spans="1:9" ht="13.5">
      <c r="A59">
        <v>2008</v>
      </c>
      <c r="B59" t="s">
        <v>17</v>
      </c>
      <c r="D59" s="2"/>
      <c r="E59" s="4"/>
      <c r="F59" s="2"/>
      <c r="H59" s="5"/>
      <c r="I59" s="5"/>
    </row>
    <row r="60" spans="1:9" ht="13.5">
      <c r="A60">
        <v>2009</v>
      </c>
      <c r="B60" t="s">
        <v>17</v>
      </c>
      <c r="D60" s="2"/>
      <c r="E60" s="4"/>
      <c r="F60" s="2"/>
      <c r="H60" s="5"/>
      <c r="I60" s="5"/>
    </row>
    <row r="61" spans="1:9" ht="13.5">
      <c r="A61">
        <v>2010</v>
      </c>
      <c r="B61" t="s">
        <v>17</v>
      </c>
      <c r="D61" s="2"/>
      <c r="E61" s="4"/>
      <c r="F61" s="2"/>
      <c r="H61" s="5"/>
      <c r="I61" s="5"/>
    </row>
    <row r="62" spans="1:9" ht="13.5">
      <c r="A62">
        <v>1981</v>
      </c>
      <c r="B62" t="s">
        <v>19</v>
      </c>
      <c r="D62" s="2"/>
      <c r="E62" s="4"/>
      <c r="F62" s="2"/>
      <c r="H62" s="5"/>
      <c r="I62" s="5"/>
    </row>
    <row r="63" spans="1:9" ht="13.5">
      <c r="A63">
        <v>1982</v>
      </c>
      <c r="B63" t="s">
        <v>17</v>
      </c>
      <c r="D63" s="2"/>
      <c r="E63" s="4"/>
      <c r="F63" s="2"/>
      <c r="H63" s="5"/>
      <c r="I63" s="5"/>
    </row>
    <row r="64" spans="1:9" ht="13.5">
      <c r="A64">
        <v>1983</v>
      </c>
      <c r="B64" t="s">
        <v>17</v>
      </c>
      <c r="D64" s="2"/>
      <c r="E64" s="4"/>
      <c r="F64" s="2"/>
      <c r="H64" s="5"/>
      <c r="I64" s="5"/>
    </row>
    <row r="65" spans="1:9" ht="13.5">
      <c r="A65">
        <v>1984</v>
      </c>
      <c r="B65" t="s">
        <v>17</v>
      </c>
      <c r="D65" s="2"/>
      <c r="E65" s="4"/>
      <c r="F65" s="2"/>
      <c r="H65" s="5"/>
      <c r="I65" s="5"/>
    </row>
    <row r="66" spans="1:9" ht="13.5">
      <c r="A66">
        <v>1985</v>
      </c>
      <c r="B66" t="s">
        <v>17</v>
      </c>
      <c r="D66" s="2"/>
      <c r="E66" s="4"/>
      <c r="F66" s="2"/>
      <c r="H66" s="5"/>
      <c r="I66" s="5"/>
    </row>
    <row r="67" spans="1:9" ht="13.5">
      <c r="A67">
        <v>1986</v>
      </c>
      <c r="B67" t="s">
        <v>17</v>
      </c>
      <c r="D67" s="2"/>
      <c r="E67" s="4"/>
      <c r="F67" s="2"/>
      <c r="H67" s="5"/>
      <c r="I67" s="5"/>
    </row>
    <row r="68" spans="1:9" ht="13.5">
      <c r="A68">
        <v>1987</v>
      </c>
      <c r="B68" t="s">
        <v>17</v>
      </c>
      <c r="D68" s="2"/>
      <c r="E68" s="4"/>
      <c r="F68" s="2"/>
      <c r="H68" s="5"/>
      <c r="I68" s="5"/>
    </row>
    <row r="69" spans="1:9" ht="13.5">
      <c r="A69">
        <v>1988</v>
      </c>
      <c r="B69" t="s">
        <v>17</v>
      </c>
      <c r="D69" s="2"/>
      <c r="E69" s="4"/>
      <c r="F69" s="2"/>
      <c r="H69" s="5"/>
      <c r="I69" s="5"/>
    </row>
    <row r="70" spans="1:9" ht="13.5">
      <c r="A70">
        <v>1989</v>
      </c>
      <c r="B70" t="s">
        <v>17</v>
      </c>
      <c r="D70" s="2"/>
      <c r="E70" s="4"/>
      <c r="F70" s="2"/>
      <c r="H70" s="5"/>
      <c r="I70" s="5"/>
    </row>
    <row r="71" spans="1:9" ht="13.5">
      <c r="A71">
        <v>1990</v>
      </c>
      <c r="B71" t="s">
        <v>17</v>
      </c>
      <c r="D71" s="2"/>
      <c r="E71" s="4"/>
      <c r="F71" s="2"/>
      <c r="H71" s="5"/>
      <c r="I71" s="5"/>
    </row>
    <row r="72" spans="1:9" ht="13.5">
      <c r="A72">
        <v>1991</v>
      </c>
      <c r="B72" t="s">
        <v>17</v>
      </c>
      <c r="D72" s="2"/>
      <c r="E72" s="4"/>
      <c r="F72" s="2"/>
      <c r="H72" s="5"/>
      <c r="I72" s="5"/>
    </row>
    <row r="73" spans="1:9" ht="13.5">
      <c r="A73">
        <v>1992</v>
      </c>
      <c r="B73" t="s">
        <v>17</v>
      </c>
      <c r="D73" s="2"/>
      <c r="E73" s="4"/>
      <c r="F73" s="2"/>
      <c r="H73" s="5"/>
      <c r="I73" s="5"/>
    </row>
    <row r="74" spans="1:9" ht="13.5">
      <c r="A74">
        <v>1993</v>
      </c>
      <c r="B74" t="s">
        <v>17</v>
      </c>
      <c r="D74" s="2"/>
      <c r="E74" s="4"/>
      <c r="F74" s="2"/>
      <c r="H74" s="5"/>
      <c r="I74" s="5"/>
    </row>
    <row r="75" spans="1:9" ht="13.5">
      <c r="A75">
        <v>1994</v>
      </c>
      <c r="B75" t="s">
        <v>17</v>
      </c>
      <c r="D75" s="2"/>
      <c r="E75" s="4"/>
      <c r="F75" s="2"/>
      <c r="H75" s="5"/>
      <c r="I75" s="5"/>
    </row>
    <row r="76" spans="1:9" ht="13.5">
      <c r="A76">
        <v>1995</v>
      </c>
      <c r="B76" t="s">
        <v>17</v>
      </c>
      <c r="D76" s="2"/>
      <c r="E76" s="4"/>
      <c r="F76" s="2"/>
      <c r="H76" s="5"/>
      <c r="I76" s="5"/>
    </row>
    <row r="77" spans="1:9" ht="13.5">
      <c r="A77">
        <v>1996</v>
      </c>
      <c r="B77" t="s">
        <v>17</v>
      </c>
      <c r="D77" s="2"/>
      <c r="E77" s="4"/>
      <c r="F77" s="2"/>
      <c r="H77" s="5"/>
      <c r="I77" s="5"/>
    </row>
    <row r="78" spans="1:9" ht="13.5">
      <c r="A78">
        <v>1997</v>
      </c>
      <c r="B78" t="s">
        <v>17</v>
      </c>
      <c r="D78" s="2"/>
      <c r="E78" s="4"/>
      <c r="F78" s="2"/>
      <c r="H78" s="5"/>
      <c r="I78" s="5"/>
    </row>
    <row r="79" spans="1:9" ht="13.5">
      <c r="A79">
        <v>1998</v>
      </c>
      <c r="B79" t="s">
        <v>17</v>
      </c>
      <c r="D79" s="2"/>
      <c r="E79" s="4"/>
      <c r="F79" s="2"/>
      <c r="H79" s="5"/>
      <c r="I79" s="5"/>
    </row>
    <row r="80" spans="1:9" ht="13.5">
      <c r="A80">
        <v>1999</v>
      </c>
      <c r="B80" t="s">
        <v>17</v>
      </c>
      <c r="D80" s="2"/>
      <c r="E80" s="4"/>
      <c r="F80" s="2"/>
      <c r="H80" s="5"/>
      <c r="I80" s="5"/>
    </row>
    <row r="81" spans="1:9" ht="13.5">
      <c r="A81">
        <v>2000</v>
      </c>
      <c r="B81" t="s">
        <v>17</v>
      </c>
      <c r="D81" s="2"/>
      <c r="E81" s="4"/>
      <c r="F81" s="2"/>
      <c r="H81" s="5"/>
      <c r="I81" s="5"/>
    </row>
    <row r="82" spans="1:9" ht="13.5">
      <c r="A82">
        <v>2001</v>
      </c>
      <c r="B82" t="s">
        <v>17</v>
      </c>
      <c r="D82" s="2"/>
      <c r="E82" s="4"/>
      <c r="F82" s="2"/>
      <c r="H82" s="5"/>
      <c r="I82" s="5"/>
    </row>
    <row r="83" spans="1:9" ht="13.5">
      <c r="A83">
        <v>2002</v>
      </c>
      <c r="B83" t="s">
        <v>17</v>
      </c>
      <c r="D83" s="2"/>
      <c r="E83" s="4"/>
      <c r="F83" s="2"/>
      <c r="H83" s="5"/>
      <c r="I83" s="5"/>
    </row>
    <row r="84" spans="1:9" ht="13.5">
      <c r="A84">
        <v>2003</v>
      </c>
      <c r="B84" t="s">
        <v>17</v>
      </c>
      <c r="D84" s="2"/>
      <c r="E84" s="4"/>
      <c r="F84" s="2"/>
      <c r="H84" s="5"/>
      <c r="I84" s="5"/>
    </row>
    <row r="85" spans="1:9" ht="13.5">
      <c r="A85">
        <v>2004</v>
      </c>
      <c r="B85" t="s">
        <v>17</v>
      </c>
      <c r="D85" s="2"/>
      <c r="E85" s="4"/>
      <c r="F85" s="2"/>
      <c r="H85" s="5"/>
      <c r="I85" s="5"/>
    </row>
    <row r="86" spans="1:9" ht="13.5">
      <c r="A86">
        <v>2005</v>
      </c>
      <c r="B86" t="s">
        <v>17</v>
      </c>
      <c r="D86" s="2"/>
      <c r="E86" s="4"/>
      <c r="F86" s="2"/>
      <c r="H86" s="5"/>
      <c r="I86" s="5"/>
    </row>
    <row r="87" spans="1:9" ht="13.5">
      <c r="A87">
        <v>2006</v>
      </c>
      <c r="B87" t="s">
        <v>17</v>
      </c>
      <c r="D87" s="2"/>
      <c r="E87" s="4"/>
      <c r="F87" s="2"/>
      <c r="H87" s="5"/>
      <c r="I87" s="5"/>
    </row>
    <row r="88" spans="1:9" ht="13.5">
      <c r="A88">
        <v>2007</v>
      </c>
      <c r="B88" t="s">
        <v>17</v>
      </c>
      <c r="D88" s="2"/>
      <c r="E88" s="4"/>
      <c r="F88" s="2"/>
      <c r="H88" s="5"/>
      <c r="I88" s="5"/>
    </row>
    <row r="89" spans="1:9" ht="13.5">
      <c r="A89">
        <v>2008</v>
      </c>
      <c r="B89" t="s">
        <v>17</v>
      </c>
      <c r="D89" s="2"/>
      <c r="E89" s="4"/>
      <c r="F89" s="2"/>
      <c r="H89" s="5"/>
      <c r="I89" s="5"/>
    </row>
    <row r="90" spans="1:9" ht="13.5">
      <c r="A90">
        <v>2009</v>
      </c>
      <c r="B90" t="s">
        <v>17</v>
      </c>
      <c r="D90" s="2"/>
      <c r="E90" s="4"/>
      <c r="F90" s="2"/>
      <c r="H90" s="5"/>
      <c r="I90" s="5"/>
    </row>
    <row r="91" spans="1:9" ht="13.5">
      <c r="A91">
        <v>2010</v>
      </c>
      <c r="B91" t="s">
        <v>17</v>
      </c>
      <c r="D91" s="2"/>
      <c r="E91" s="4"/>
      <c r="F91" s="2"/>
      <c r="H91" s="5"/>
      <c r="I91" s="5"/>
    </row>
    <row r="92" spans="5:7" ht="13.5">
      <c r="E92" s="4"/>
      <c r="G92" s="1"/>
    </row>
    <row r="93" spans="1:7" ht="13.5">
      <c r="A93" t="s">
        <v>12</v>
      </c>
      <c r="E93" t="s">
        <v>9</v>
      </c>
      <c r="F93" t="s">
        <v>10</v>
      </c>
      <c r="G93" t="s">
        <v>8</v>
      </c>
    </row>
    <row r="94" ht="13.5">
      <c r="A94" t="s">
        <v>13</v>
      </c>
    </row>
    <row r="97" spans="5:7" ht="13.5">
      <c r="E97" s="4"/>
      <c r="G97" s="1"/>
    </row>
  </sheetData>
  <sheetProtection/>
  <printOptions/>
  <pageMargins left="0.787" right="0.787" top="0.984" bottom="0.984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cpd</dc:creator>
  <cp:keywords/>
  <dc:description/>
  <cp:lastModifiedBy>JMA</cp:lastModifiedBy>
  <dcterms:created xsi:type="dcterms:W3CDTF">2011-01-04T23:48:27Z</dcterms:created>
  <dcterms:modified xsi:type="dcterms:W3CDTF">2013-10-18T08:23:48Z</dcterms:modified>
  <cp:category/>
  <cp:version/>
  <cp:contentType/>
  <cp:contentStatus/>
</cp:coreProperties>
</file>